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<sst xmlns="http://schemas.openxmlformats.org/spreadsheetml/2006/main" count="74" uniqueCount="51">
  <si>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Ellen Hinde Hall Project</t>
  </si>
  <si>
    <t>Project</t>
  </si>
  <si>
    <t>Fund</t>
  </si>
  <si>
    <t>Play Equiment Phase 1</t>
  </si>
  <si>
    <t>Play Equipment Phase 2</t>
  </si>
  <si>
    <t>Ex-Serviceman's Hall</t>
  </si>
  <si>
    <t>Jubilee Hall</t>
  </si>
  <si>
    <t>Land East Barford Rd, Bloxham Sports</t>
  </si>
  <si>
    <t>16/01020/OUT</t>
  </si>
  <si>
    <t>12/00926/OUT</t>
  </si>
  <si>
    <t>ELLS LANE BLOXHAM OFF SITE SPORTS - B/S</t>
  </si>
  <si>
    <t>BEAUCHAMPS SQUASH CLUB BLOXHAM OS SPORTS</t>
  </si>
  <si>
    <t>Planning Ref (where known)</t>
  </si>
  <si>
    <t>05/02103/OUT</t>
  </si>
  <si>
    <t>Milton Road, Bloxham (Miller Homes)</t>
  </si>
  <si>
    <t>Miller Homes, Milton Road</t>
  </si>
  <si>
    <t>Miller Homes Tadmarton Rd, Bloxham</t>
  </si>
  <si>
    <t>13/00496/OUT</t>
  </si>
  <si>
    <t>Warriner MUGA</t>
  </si>
  <si>
    <t xml:space="preserve">Milton Road, Bloxham   </t>
  </si>
  <si>
    <t>09/01811/F</t>
  </si>
  <si>
    <t>OAK FARM, MILCOMBE Phase 1</t>
  </si>
  <si>
    <t>10/00967/OUT</t>
  </si>
  <si>
    <t>Milton Road, Bloxham  / Miller Homes</t>
  </si>
  <si>
    <t>Overspend met by PC</t>
  </si>
  <si>
    <t>Yes</t>
  </si>
  <si>
    <t>Yes - New Homes Bonus</t>
  </si>
  <si>
    <t>Project Completed</t>
  </si>
  <si>
    <t>No</t>
  </si>
  <si>
    <t>No overspend</t>
  </si>
  <si>
    <t>On-going</t>
  </si>
  <si>
    <t>Barford Road, Bloxham</t>
  </si>
  <si>
    <t>Project Balance</t>
  </si>
  <si>
    <t>Total Projects</t>
  </si>
  <si>
    <t>Total Spent</t>
  </si>
  <si>
    <t>Total o/s</t>
  </si>
  <si>
    <t>Comments</t>
  </si>
  <si>
    <t>Overspend (actual or forecast)</t>
  </si>
  <si>
    <t>Project budget</t>
  </si>
  <si>
    <t>These figures do not include VAT</t>
  </si>
  <si>
    <t>Project funded and managed by CDC</t>
  </si>
  <si>
    <t>Recreation Ground</t>
  </si>
  <si>
    <t>Project not going ahead</t>
  </si>
  <si>
    <t>Oak Farm, Milcombe</t>
  </si>
  <si>
    <t>Project Cost: £44475</t>
  </si>
  <si>
    <t xml:space="preserve">plus £5000 from PC </t>
  </si>
  <si>
    <t>contingency</t>
  </si>
  <si>
    <t>Plus £5000 contingency from S106</t>
  </si>
  <si>
    <t>includes £1450 expenditure from the PC contingency fund which paid for the container base</t>
  </si>
  <si>
    <t>Amount of S106 Spent @ June 2019</t>
  </si>
  <si>
    <t>Section 106 Funds - July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</si>
</sst>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&quot;£&quot;#,##0.0000;[Red]\-&quot;£&quot;#,##0.0000"/>
    <numFmt numFmtId="166" formatCode="&quot;£&quot;#,##0.00000;[Red]\-&quot;£&quot;#,##0.00000"/>
    <numFmt numFmtId="167" formatCode="&quot;£&quot;#,##0.00;[Red]&quot;£&quot;#,##0.00"/>
    <numFmt numFmtId="168" formatCode="&quot;£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left" wrapText="1"/>
    </xf>
    <xf numFmtId="0" fontId="37" fillId="0" borderId="0" xfId="0" applyFont="1" applyAlignment="1">
      <alignment/>
    </xf>
    <xf numFmtId="4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zoomScalePageLayoutView="0" workbookViewId="0" topLeftCell="A10">
      <selection activeCell="F22" sqref="F22"/>
    </sheetView>
  </sheetViews>
  <sheetFormatPr defaultColWidth="8.8515625" defaultRowHeight="15"/>
  <cols>
    <col min="1" max="1" width="22.8515625" style="0" customWidth="1"/>
    <col min="2" max="2" width="18.8515625" style="0" customWidth="1"/>
    <col min="3" max="3" width="22.57421875" style="0" customWidth="1"/>
    <col min="4" max="4" width="39.421875" style="0" customWidth="1"/>
    <col min="5" max="5" width="17.00390625" style="0" customWidth="1"/>
    <col min="6" max="6" width="15.140625" style="0" customWidth="1"/>
    <col min="7" max="7" width="26.8515625" style="4" customWidth="1"/>
    <col min="8" max="8" width="11.140625" style="4" customWidth="1"/>
    <col min="9" max="9" width="13.421875" style="4" customWidth="1"/>
    <col min="10" max="10" width="69.8515625" style="11" customWidth="1"/>
    <col min="11" max="11" width="4.00390625" style="0" customWidth="1"/>
  </cols>
  <sheetData>
    <row r="1" spans="1:10" s="1" customFormat="1" ht="18">
      <c r="A1" s="19" t="s">
        <v>50</v>
      </c>
      <c r="G1" s="5"/>
      <c r="H1" s="5"/>
      <c r="I1" s="5"/>
      <c r="J1" s="9"/>
    </row>
    <row r="3" spans="1:10" s="1" customFormat="1" ht="43.5">
      <c r="A3" s="1" t="s">
        <v>1</v>
      </c>
      <c r="B3" s="5" t="s">
        <v>38</v>
      </c>
      <c r="C3" s="1" t="s">
        <v>12</v>
      </c>
      <c r="D3" s="1" t="s">
        <v>2</v>
      </c>
      <c r="E3" s="9" t="s">
        <v>49</v>
      </c>
      <c r="F3" s="9" t="s">
        <v>37</v>
      </c>
      <c r="G3" s="20" t="s">
        <v>24</v>
      </c>
      <c r="H3" s="20" t="s">
        <v>27</v>
      </c>
      <c r="I3" s="5" t="s">
        <v>32</v>
      </c>
      <c r="J3" s="9" t="s">
        <v>36</v>
      </c>
    </row>
    <row r="4" spans="2:5" ht="14.25">
      <c r="B4" s="16"/>
      <c r="E4" s="21"/>
    </row>
    <row r="5" spans="1:9" ht="14.25">
      <c r="A5" s="1" t="s">
        <v>3</v>
      </c>
      <c r="B5" s="15">
        <v>50147.92</v>
      </c>
      <c r="C5" s="4" t="s">
        <v>9</v>
      </c>
      <c r="D5" t="s">
        <v>31</v>
      </c>
      <c r="E5" s="21">
        <v>50147.92</v>
      </c>
      <c r="F5" s="6">
        <v>14109.52</v>
      </c>
      <c r="G5" s="4" t="s">
        <v>26</v>
      </c>
      <c r="H5" s="4" t="s">
        <v>25</v>
      </c>
      <c r="I5" s="6">
        <f>B5-E5-F5</f>
        <v>-14109.52</v>
      </c>
    </row>
    <row r="6" spans="1:9" ht="14.25">
      <c r="A6" s="1"/>
      <c r="B6" s="16"/>
      <c r="E6" s="21"/>
      <c r="I6" s="6"/>
    </row>
    <row r="7" spans="1:10" ht="14.25">
      <c r="A7" s="1" t="s">
        <v>4</v>
      </c>
      <c r="B7" s="15">
        <v>38599.83</v>
      </c>
      <c r="C7" s="4" t="s">
        <v>8</v>
      </c>
      <c r="D7" t="s">
        <v>23</v>
      </c>
      <c r="E7" s="21">
        <v>38599.83</v>
      </c>
      <c r="F7" s="6">
        <v>5875.5</v>
      </c>
      <c r="G7" s="4" t="s">
        <v>26</v>
      </c>
      <c r="H7" s="4" t="s">
        <v>25</v>
      </c>
      <c r="I7" s="6">
        <f>B7-E7-F7</f>
        <v>-5875.5</v>
      </c>
      <c r="J7" s="23" t="s">
        <v>44</v>
      </c>
    </row>
    <row r="8" spans="1:10" ht="14.25">
      <c r="A8" s="1"/>
      <c r="B8" s="15"/>
      <c r="C8" s="4"/>
      <c r="E8" s="21">
        <f>SUM(E5:E7)</f>
        <v>88747.75</v>
      </c>
      <c r="F8" s="6"/>
      <c r="I8" s="6"/>
      <c r="J8" s="13"/>
    </row>
    <row r="9" spans="1:10" ht="14.25">
      <c r="A9" s="1"/>
      <c r="B9" s="15"/>
      <c r="C9" s="4"/>
      <c r="E9" s="21"/>
      <c r="F9" s="6"/>
      <c r="I9" s="6"/>
      <c r="J9" s="13"/>
    </row>
    <row r="10" spans="1:10" ht="14.25">
      <c r="A10" s="1"/>
      <c r="B10" s="15"/>
      <c r="C10" s="4"/>
      <c r="E10" s="21"/>
      <c r="F10" s="6"/>
      <c r="I10" s="6"/>
      <c r="J10" s="13"/>
    </row>
    <row r="11" spans="1:10" ht="14.25">
      <c r="A11" s="1"/>
      <c r="B11" s="16"/>
      <c r="E11" s="21"/>
      <c r="I11" s="6"/>
      <c r="J11" s="14"/>
    </row>
    <row r="12" spans="1:10" ht="14.25">
      <c r="A12" s="1" t="s">
        <v>0</v>
      </c>
      <c r="B12" s="15">
        <v>45687.34</v>
      </c>
      <c r="C12" s="4" t="s">
        <v>17</v>
      </c>
      <c r="D12" t="s">
        <v>16</v>
      </c>
      <c r="E12" s="21">
        <v>45687.34</v>
      </c>
      <c r="F12" s="15">
        <v>0</v>
      </c>
      <c r="G12" s="4" t="s">
        <v>29</v>
      </c>
      <c r="H12" s="4" t="s">
        <v>25</v>
      </c>
      <c r="I12" s="6">
        <f>B12-E12-F12</f>
        <v>0</v>
      </c>
      <c r="J12" s="14"/>
    </row>
    <row r="13" spans="1:10" ht="14.25">
      <c r="A13" s="1"/>
      <c r="B13" s="15"/>
      <c r="C13" s="4" t="s">
        <v>22</v>
      </c>
      <c r="D13" t="s">
        <v>21</v>
      </c>
      <c r="E13" s="21"/>
      <c r="F13" s="7"/>
      <c r="I13" s="6"/>
      <c r="J13" s="14"/>
    </row>
    <row r="14" spans="1:10" ht="14.25">
      <c r="A14" s="1"/>
      <c r="B14" s="15"/>
      <c r="C14" s="4" t="s">
        <v>9</v>
      </c>
      <c r="D14" t="s">
        <v>31</v>
      </c>
      <c r="E14" s="21"/>
      <c r="F14" s="7"/>
      <c r="I14" s="6"/>
      <c r="J14" s="14"/>
    </row>
    <row r="15" spans="1:10" ht="14.25">
      <c r="A15" s="1"/>
      <c r="B15" s="16"/>
      <c r="E15" s="21"/>
      <c r="I15" s="6"/>
      <c r="J15" s="14"/>
    </row>
    <row r="16" spans="1:10" ht="14.25">
      <c r="A16" s="1" t="s">
        <v>5</v>
      </c>
      <c r="B16" s="15">
        <v>67873</v>
      </c>
      <c r="C16" s="4" t="s">
        <v>9</v>
      </c>
      <c r="D16" t="s">
        <v>7</v>
      </c>
      <c r="E16" s="21">
        <v>39625</v>
      </c>
      <c r="F16" s="6">
        <v>0</v>
      </c>
      <c r="G16" s="4" t="s">
        <v>30</v>
      </c>
      <c r="H16" s="4" t="s">
        <v>28</v>
      </c>
      <c r="I16" s="6">
        <f>(B16-SUM(E16:E21))-F16</f>
        <v>28248</v>
      </c>
      <c r="J16" s="23" t="s">
        <v>47</v>
      </c>
    </row>
    <row r="17" spans="1:10" ht="14.25">
      <c r="A17" s="1"/>
      <c r="B17" s="15"/>
      <c r="C17" s="4" t="s">
        <v>13</v>
      </c>
      <c r="D17" t="s">
        <v>14</v>
      </c>
      <c r="E17" s="21">
        <v>0</v>
      </c>
      <c r="I17" s="6"/>
      <c r="J17" s="14"/>
    </row>
    <row r="18" spans="1:10" ht="14.25">
      <c r="A18" s="1"/>
      <c r="B18" s="15"/>
      <c r="C18" s="4" t="s">
        <v>17</v>
      </c>
      <c r="D18" t="s">
        <v>16</v>
      </c>
      <c r="E18" s="21"/>
      <c r="I18" s="6"/>
      <c r="J18" s="14"/>
    </row>
    <row r="19" spans="1:10" ht="14.25">
      <c r="A19" s="1"/>
      <c r="B19" s="15"/>
      <c r="C19" s="4"/>
      <c r="E19" s="21"/>
      <c r="I19" s="6"/>
      <c r="J19" s="14"/>
    </row>
    <row r="20" spans="1:10" ht="14.25">
      <c r="A20" s="1"/>
      <c r="B20" s="15"/>
      <c r="C20" s="4"/>
      <c r="E20" s="21"/>
      <c r="I20" s="6"/>
      <c r="J20" s="14"/>
    </row>
    <row r="21" spans="1:10" ht="14.25">
      <c r="A21" s="1"/>
      <c r="B21" s="16"/>
      <c r="C21" s="2"/>
      <c r="E21" s="21"/>
      <c r="I21" s="6"/>
      <c r="J21" s="14"/>
    </row>
    <row r="22" spans="1:10" ht="28.5">
      <c r="A22" s="1" t="s">
        <v>6</v>
      </c>
      <c r="B22" s="15">
        <v>326000</v>
      </c>
      <c r="C22" s="3" t="s">
        <v>8</v>
      </c>
      <c r="D22" t="s">
        <v>15</v>
      </c>
      <c r="E22" s="25">
        <v>136134</v>
      </c>
      <c r="F22" s="6">
        <v>0</v>
      </c>
      <c r="G22" s="4" t="s">
        <v>30</v>
      </c>
      <c r="H22" s="4" t="s">
        <v>28</v>
      </c>
      <c r="I22" s="6">
        <f>(B22-SUM(E22:E27))-F22</f>
        <v>189866</v>
      </c>
      <c r="J22" s="23" t="s">
        <v>48</v>
      </c>
    </row>
    <row r="23" spans="2:10" ht="14.25">
      <c r="B23" s="16" t="s">
        <v>45</v>
      </c>
      <c r="C23" s="4" t="s">
        <v>9</v>
      </c>
      <c r="D23" t="s">
        <v>7</v>
      </c>
      <c r="E23" s="21">
        <v>0</v>
      </c>
      <c r="I23" s="6"/>
      <c r="J23" s="10"/>
    </row>
    <row r="24" spans="2:10" ht="14.25">
      <c r="B24" s="16" t="s">
        <v>46</v>
      </c>
      <c r="D24" s="8" t="s">
        <v>10</v>
      </c>
      <c r="E24" s="21"/>
      <c r="I24" s="6"/>
      <c r="J24" s="13"/>
    </row>
    <row r="25" spans="2:10" ht="14.25">
      <c r="B25" s="16"/>
      <c r="D25" t="s">
        <v>11</v>
      </c>
      <c r="E25" s="21"/>
      <c r="I25"/>
      <c r="J25" s="14"/>
    </row>
    <row r="26" spans="2:10" ht="14.25">
      <c r="B26" s="16"/>
      <c r="C26" s="4" t="s">
        <v>22</v>
      </c>
      <c r="D26" t="s">
        <v>21</v>
      </c>
      <c r="E26" s="21"/>
      <c r="I26"/>
      <c r="J26" s="14"/>
    </row>
    <row r="27" spans="2:10" ht="14.25">
      <c r="B27" s="16"/>
      <c r="C27" s="4"/>
      <c r="E27" s="21"/>
      <c r="I27"/>
      <c r="J27" s="14"/>
    </row>
    <row r="28" spans="1:10" ht="14.25">
      <c r="A28" s="24" t="s">
        <v>41</v>
      </c>
      <c r="B28" s="16">
        <v>3050</v>
      </c>
      <c r="C28" s="4"/>
      <c r="D28" t="s">
        <v>43</v>
      </c>
      <c r="E28" s="21">
        <v>3050</v>
      </c>
      <c r="F28">
        <v>0</v>
      </c>
      <c r="G28" s="4" t="s">
        <v>42</v>
      </c>
      <c r="H28" s="4" t="s">
        <v>25</v>
      </c>
      <c r="I28">
        <v>3050</v>
      </c>
      <c r="J28" s="14"/>
    </row>
    <row r="29" spans="2:10" ht="14.25">
      <c r="B29" s="16"/>
      <c r="C29" s="4"/>
      <c r="E29" s="21"/>
      <c r="I29"/>
      <c r="J29" s="14"/>
    </row>
    <row r="30" spans="1:10" ht="14.25">
      <c r="A30" s="24" t="s">
        <v>41</v>
      </c>
      <c r="B30" s="16"/>
      <c r="E30" s="21"/>
      <c r="I30"/>
      <c r="J30" s="13"/>
    </row>
    <row r="31" spans="2:10" ht="14.25">
      <c r="B31" s="16"/>
      <c r="E31" s="21"/>
      <c r="I31"/>
      <c r="J31" s="14"/>
    </row>
    <row r="32" spans="1:10" ht="14.25">
      <c r="A32" s="17" t="s">
        <v>33</v>
      </c>
      <c r="B32" s="18">
        <f>SUM(B5:B30)</f>
        <v>531358.09</v>
      </c>
      <c r="C32" s="12"/>
      <c r="D32" s="17" t="s">
        <v>34</v>
      </c>
      <c r="E32" s="22">
        <f>SUM(E5:E30)</f>
        <v>401991.83999999997</v>
      </c>
      <c r="F32" s="22">
        <f>SUM(F5:F30)</f>
        <v>19985.02</v>
      </c>
      <c r="G32" s="12"/>
      <c r="H32" s="17" t="s">
        <v>35</v>
      </c>
      <c r="I32" s="18">
        <f>SUM(I5:I30)</f>
        <v>201178.98</v>
      </c>
      <c r="J32" s="14"/>
    </row>
    <row r="33" spans="2:10" ht="14.25">
      <c r="B33" s="16"/>
      <c r="E33" s="21"/>
      <c r="I33"/>
      <c r="J33" s="14"/>
    </row>
    <row r="34" spans="2:10" ht="14.25">
      <c r="B34" s="16"/>
      <c r="I34"/>
      <c r="J34" s="14"/>
    </row>
    <row r="35" spans="9:10" ht="14.25">
      <c r="I35"/>
      <c r="J35" s="14"/>
    </row>
    <row r="36" spans="9:10" ht="14.25">
      <c r="I36"/>
      <c r="J36" s="14"/>
    </row>
    <row r="37" spans="1:10" ht="14.25">
      <c r="A37" s="1" t="s">
        <v>18</v>
      </c>
      <c r="B37" s="15">
        <v>82376.22</v>
      </c>
      <c r="C37" s="4" t="s">
        <v>17</v>
      </c>
      <c r="D37" t="s">
        <v>16</v>
      </c>
      <c r="E37" s="21">
        <v>0</v>
      </c>
      <c r="F37" s="15"/>
      <c r="G37" s="4" t="s">
        <v>30</v>
      </c>
      <c r="H37" s="4" t="s">
        <v>28</v>
      </c>
      <c r="I37" s="6">
        <f>B37-E37-F37</f>
        <v>82376.22</v>
      </c>
      <c r="J37" s="13" t="s">
        <v>40</v>
      </c>
    </row>
    <row r="38" spans="2:10" ht="14.25">
      <c r="B38" s="16"/>
      <c r="C38" s="4" t="s">
        <v>20</v>
      </c>
      <c r="D38" t="s">
        <v>19</v>
      </c>
      <c r="E38" s="21"/>
      <c r="I38"/>
      <c r="J38" s="14"/>
    </row>
    <row r="39" spans="2:10" ht="14.25">
      <c r="B39" s="16"/>
      <c r="C39" s="4" t="s">
        <v>17</v>
      </c>
      <c r="D39" t="s">
        <v>16</v>
      </c>
      <c r="E39" s="21"/>
      <c r="I39"/>
      <c r="J39" s="14"/>
    </row>
    <row r="40" ht="14.25">
      <c r="J40" s="14"/>
    </row>
    <row r="41" ht="14.25">
      <c r="J41" s="14"/>
    </row>
    <row r="42" spans="1:10" ht="14.25">
      <c r="A42" s="24" t="s">
        <v>39</v>
      </c>
      <c r="J42" s="14"/>
    </row>
    <row r="43" ht="14.25">
      <c r="J43" s="14"/>
    </row>
    <row r="44" ht="14.25">
      <c r="J44" s="14"/>
    </row>
    <row r="45" ht="14.25">
      <c r="J45" s="14"/>
    </row>
    <row r="46" ht="14.25">
      <c r="J46" s="14"/>
    </row>
    <row r="47" ht="14.25">
      <c r="J47" s="14"/>
    </row>
    <row r="48" ht="14.25">
      <c r="J48" s="14"/>
    </row>
    <row r="49" ht="14.25">
      <c r="J49" s="14"/>
    </row>
    <row r="50" ht="14.25">
      <c r="J50" s="14"/>
    </row>
    <row r="51" ht="14.25">
      <c r="J51" s="14"/>
    </row>
    <row r="52" ht="14.25">
      <c r="J52" s="14"/>
    </row>
    <row r="53" ht="14.25">
      <c r="J53" s="14"/>
    </row>
    <row r="54" ht="14.25">
      <c r="J54" s="14"/>
    </row>
    <row r="55" ht="14.25">
      <c r="J55" s="14"/>
    </row>
    <row r="56" ht="14.25">
      <c r="J56" s="14"/>
    </row>
    <row r="57" ht="14.25">
      <c r="J57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Adderbury Parish Council</dc:creator>
  <cp:keywords/>
  <dc:description/>
  <cp:lastModifiedBy>Adderbury Parish Council</cp:lastModifiedBy>
  <cp:lastPrinted>2019-04-17T16:13:20Z</cp:lastPrinted>
  <dcterms:created xsi:type="dcterms:W3CDTF">2018-08-23T07:53:53Z</dcterms:created>
  <dcterms:modified xsi:type="dcterms:W3CDTF">2019-06-30T19:47:56Z</dcterms:modified>
  <cp:category/>
  <cp:version/>
  <cp:contentType/>
  <cp:contentStatus/>
</cp:coreProperties>
</file>